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565698020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e por tarea" sheetId="1" r:id="Rb8c6b971cf504a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0.00"/>
  </x:numFmts>
  <x:fonts count="7">
    <x:font>
      <x:sz val="11"/>
      <x:name val="Carlito"/>
    </x:font>
    <x:font>
      <x:sz val="11"/>
      <x:color rgb="FF243B53"/>
      <x:name val="Arial"/>
    </x:font>
    <x:font>
      <x:b/>
      <x:sz val="17"/>
      <x:color rgb="FF243B53"/>
      <x:name val="Arial"/>
    </x:font>
    <x:font>
      <x:b/>
      <x:sz val="11"/>
      <x:color rgb="FFFFFFFF"/>
      <x:name val="Arial"/>
    </x:font>
    <x:font>
      <x:b/>
      <x:sz val="11"/>
      <x:color rgb="FF243B53"/>
      <x:name val="Arial"/>
    </x:font>
    <x:font>
      <x:sz val="11"/>
      <x:color rgb="FF526579"/>
      <x:name val="Arial"/>
    </x:font>
    <x:font>
      <x:sz val="11"/>
      <x:color rgb="FF1755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EEF2F6"/>
      </x:patternFill>
    </x:fill>
    <x:fill>
      <x:patternFill patternType="solid">
        <x:fgColor rgb="FFFFF2C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B9C5D0"/>
      </x:bottom>
      <x:diagonal/>
    </x:border>
    <x:border>
      <x:left/>
      <x:right/>
      <x:top/>
      <x:bottom style="thin">
        <x:color rgb="FFD9B45E"/>
      </x:bottom>
      <x:diagonal/>
    </x:border>
    <x:border>
      <x:left/>
      <x:right/>
      <x:top style="thin">
        <x:color rgb="FFBCC9D5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6" fillId="4" borderId="0" xfId="0" applyNumberFormat="1" applyFont="1" applyFill="1" applyBorder="1" applyAlignment="1">
      <x:alignment horizontal="right" vertical="center"/>
    </x:xf>
    <x:xf numFmtId="0" fontId="6" fillId="4" borderId="2" xfId="0" applyNumberFormat="1" applyFont="1" applyFill="1" applyBorder="1" applyAlignment="1">
      <x:alignment horizontal="right"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horizontal="right" vertical="center"/>
    </x:xf>
    <x:xf numFmtId="200" fontId="6" fillId="4" borderId="2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4" fillId="0" borderId="3" xfId="0" applyNumberFormat="1" applyFont="1" applyFill="1" applyBorder="1" applyAlignment="1">
      <x:alignment vertical="center"/>
    </x:xf>
    <x:xf numFmtId="200" fontId="4" fillId="0" borderId="3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horizontal="right" vertical="center"/>
    </x:xf>
    <x:xf numFmtId="0" fontId="4" fillId="0" borderId="3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6">
    <x:dxf>
      <x:font>
        <x:b/>
        <x:color rgb="FF9C2525"/>
      </x:font>
      <x:fill>
        <x:patternFill patternType="solid">
          <x:bgColor rgb="FFFCE4D6"/>
        </x:patternFill>
      </x:fill>
    </x:dxf>
    <x:dxf>
      <x:font>
        <x:b/>
        <x:color rgb="FF9C2525"/>
      </x:font>
      <x:fill>
        <x:patternFill patternType="solid">
          <x:bgColor rgb="FFFCE4D6"/>
        </x:patternFill>
      </x:fill>
    </x:dxf>
    <x:dxf>
      <x:font>
        <x:b/>
        <x:color rgb="FF9C2525"/>
      </x:font>
      <x:fill>
        <x:patternFill patternType="solid">
          <x:bgColor rgb="FFFCE4D6"/>
        </x:patternFill>
      </x:fill>
    </x:dxf>
    <x:dxf>
      <x:font>
        <x:color rgb="FF7B5700"/>
      </x:font>
      <x:fill>
        <x:patternFill patternType="solid">
          <x:bgColor rgb="FFFFF2CC"/>
        </x:patternFill>
      </x:fill>
    </x:dxf>
    <x:dxf>
      <x:font>
        <x:color rgb="FF7B5700"/>
      </x:font>
      <x:fill>
        <x:patternFill patternType="solid">
          <x:bgColor rgb="FFFFF2CC"/>
        </x:patternFill>
      </x:fill>
    </x:dxf>
    <x:dxf>
      <x:font>
        <x:color rgb="FF9C252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e54dc0f064395" /><Relationship Type="http://schemas.openxmlformats.org/officeDocument/2006/relationships/theme" Target="/xl/theme/theme1.xml" Id="R27961d3c6cef4b51" /><Relationship Type="http://schemas.openxmlformats.org/officeDocument/2006/relationships/sharedStrings" Target="/xl/sharedStrings.xml" Id="Rcaa644c0335c41fb" /><Relationship Type="http://schemas.openxmlformats.org/officeDocument/2006/relationships/worksheet" Target="/xl/worksheets/sheet1.xml" Id="Rb8c6b971cf504a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43" hidden="0" customWidth="1"/>
    <x:col min="3" max="3" width="22" hidden="0" customWidth="1"/>
    <x:col min="4" max="4" width="22" hidden="0" customWidth="1"/>
    <x:col min="5" max="5" width="3" hidden="0" customWidth="1"/>
    <x:col min="6" max="6" width="72" hidden="0" customWidth="1"/>
    <x:col min="7" max="7" width="3" hidden="0" customWidth="1"/>
  </x:cols>
  <x:sheetData>
    <x:row r="1" ht="25" customHeight="1">
      <x:c r="A1" s="1"/>
      <x:c r="B1" s="2"/>
      <x:c r="C1" s="2"/>
      <x:c r="D1" s="2"/>
      <x:c r="E1" s="2"/>
      <x:c r="F1" s="2"/>
      <x:c r="G1" s="1"/>
    </x:row>
    <x:row r="2" ht="32" customHeight="1">
      <x:c r="A2" s="1"/>
      <x:c r="B2" s="4" t="str">
        <x:v>Coste de una tarea con y sin IA</x:v>
      </x:c>
      <x:c r="C2" s="2"/>
      <x:c r="D2" s="2"/>
      <x:c r="E2" s="2"/>
      <x:c r="F2" s="2"/>
      <x:c r="G2" s="1"/>
    </x:row>
    <x:row r="3" ht="25" customHeight="1">
      <x:c r="A3" s="1"/>
      <x:c r="B3" s="5"/>
      <x:c r="C3" s="5"/>
      <x:c r="D3" s="5"/>
      <x:c r="E3" s="5"/>
      <x:c r="F3" s="5"/>
      <x:c r="G3" s="1"/>
    </x:row>
    <x:row r="4" ht="25" customHeight="1">
      <x:c r="A4" s="1"/>
      <x:c r="B4" s="8" t="str">
        <x:v>Resultados</x:v>
      </x:c>
      <x:c r="C4" s="8" t="str">
        <x:v>Método habitual</x:v>
      </x:c>
      <x:c r="D4" s="8" t="str">
        <x:v>Con IA</x:v>
      </x:c>
      <x:c r="E4" s="2"/>
      <x:c r="F4" s="9" t="str">
        <x:v>Cómo leer el resultado</x:v>
      </x:c>
      <x:c r="G4" s="1"/>
    </x:row>
    <x:row r="5" ht="25" customHeight="1">
      <x:c r="A5" s="1"/>
      <x:c r="B5" s="26" t="str">
        <x:v>Coste económico registrado (EUR)</x:v>
      </x:c>
      <x:c r="C5" s="27" t="str">
        <x:f>C38</x:f>
        <x:v>Pendiente</x:v>
      </x:c>
      <x:c r="D5" s="27" t="str">
        <x:f>D38</x:f>
        <x:v>Pendiente</x:v>
      </x:c>
      <x:c r="E5" s="2"/>
      <x:c r="F5" s="13" t="str">
        <x:v>Incluye tiempo valorado y costes. Puede verse antes de aceptar la entrega.</x:v>
      </x:c>
      <x:c r="G5" s="1"/>
    </x:row>
    <x:row r="6" ht="25" customHeight="1">
      <x:c r="A6" s="1"/>
      <x:c r="B6" s="2" t="str">
        <x:v>Tiempo laboral total (min)</x:v>
      </x:c>
      <x:c r="C6" s="24" t="str">
        <x:f>C35</x:f>
        <x:v>Pendiente</x:v>
      </x:c>
      <x:c r="D6" s="24" t="str">
        <x:f>D35</x:f>
        <x:v>Pendiente</x:v>
      </x:c>
      <x:c r="E6" s="2"/>
      <x:c r="F6" s="13" t="str">
        <x:v>Suma minutos de todas las personas. No es duración de calendario.</x:v>
      </x:c>
      <x:c r="G6" s="1"/>
    </x:row>
    <x:row r="7" ht="25" customHeight="1">
      <x:c r="A7" s="1"/>
      <x:c r="B7" s="2"/>
      <x:c r="C7" s="3"/>
      <x:c r="D7" s="3"/>
      <x:c r="E7" s="2"/>
      <x:c r="F7" s="2"/>
      <x:c r="G7" s="1"/>
    </x:row>
    <x:row r="8" ht="25" customHeight="1">
      <x:c r="A8" s="1"/>
      <x:c r="B8" s="2"/>
      <x:c r="C8" s="3"/>
      <x:c r="D8" s="3"/>
      <x:c r="E8" s="2"/>
      <x:c r="F8" s="2"/>
      <x:c r="G8" s="1"/>
    </x:row>
    <x:row r="9" ht="25" customHeight="1">
      <x:c r="A9" s="1"/>
      <x:c r="B9" s="26" t="str">
        <x:v>Diferencia económica (EUR)</x:v>
      </x:c>
      <x:c r="C9" s="27" t="str">
        <x:f>IF(C39="Comparación lista",C38-D38,"Pendiente")</x:f>
        <x:v>Pendiente</x:v>
      </x:c>
      <x:c r="D9" s="29"/>
      <x:c r="E9" s="2"/>
      <x:c r="F9" s="13" t="str">
        <x:v>Habitual menos IA. Positivo: menor coste con IA. Negativo: mayor coste.</x:v>
      </x:c>
      <x:c r="G9" s="1"/>
    </x:row>
    <x:row r="10" ht="25" customHeight="1">
      <x:c r="A10" s="1"/>
      <x:c r="B10" s="2" t="str">
        <x:v>Diferencia de tiempo (min)</x:v>
      </x:c>
      <x:c r="C10" s="24" t="str">
        <x:f>IF(C39="Comparación lista",C35-D35,"Pendiente")</x:f>
        <x:v>Pendiente</x:v>
      </x:c>
      <x:c r="D10" s="3"/>
      <x:c r="E10" s="2"/>
      <x:c r="F10" s="13" t="str">
        <x:v>La diferencia de tiempo valorado no acredita ahorro de caja.</x:v>
      </x:c>
      <x:c r="G10" s="1"/>
    </x:row>
    <x:row r="11" ht="25" customHeight="1">
      <x:c r="A11" s="1"/>
      <x:c r="B11" s="2" t="str">
        <x:v>Diferencia de gastos adicionales (EUR)</x:v>
      </x:c>
      <x:c r="C11" s="24" t="str">
        <x:f>IF(C39="Comparación lista",C29-D29,"Pendiente")</x:f>
        <x:v>Pendiente</x:v>
      </x:c>
      <x:c r="D11" s="3"/>
      <x:c r="E11" s="2"/>
      <x:c r="F11" s="13" t="str">
        <x:v>Compara solo los gastos adicionales introducidos en la fila 29.</x:v>
      </x:c>
      <x:c r="G11" s="1"/>
    </x:row>
    <x:row r="12" ht="25" customHeight="1">
      <x:c r="A12" s="1"/>
      <x:c r="B12" s="2" t="str">
        <x:v>Estado de la comparación</x:v>
      </x:c>
      <x:c r="C12" s="3" t="str">
        <x:f>C39</x:f>
        <x:v>Falta definición</x:v>
      </x:c>
      <x:c r="D12" s="3"/>
      <x:c r="E12" s="2"/>
      <x:c r="F12" s="13" t="str">
        <x:v>Solo se comparan entregas aceptadas, equivalentes y con todos los datos.</x:v>
      </x:c>
      <x:c r="G12" s="1"/>
    </x:row>
    <x:row r="13" ht="25" customHeight="1">
      <x:c r="A13" s="1"/>
      <x:c r="B13" s="2"/>
      <x:c r="C13" s="3"/>
      <x:c r="D13" s="3"/>
      <x:c r="E13" s="2"/>
      <x:c r="F13" s="2"/>
      <x:c r="G13" s="1"/>
    </x:row>
    <x:row r="14" ht="25" customHeight="1">
      <x:c r="A14" s="1"/>
      <x:c r="B14" s="2"/>
      <x:c r="C14" s="3"/>
      <x:c r="D14" s="3"/>
      <x:c r="E14" s="2"/>
      <x:c r="F14" s="2"/>
      <x:c r="G14" s="1"/>
    </x:row>
    <x:row r="15" ht="30" customHeight="1">
      <x:c r="A15" s="1"/>
      <x:c r="B15" s="12" t="str">
        <x:v>1. Define la misma entrega</x:v>
      </x:c>
      <x:c r="C15" s="11"/>
      <x:c r="D15" s="11"/>
      <x:c r="E15" s="2"/>
      <x:c r="F15" s="2" t="str">
        <x:v>Ámbar = entrada manual. Completa solo esos campos.</x:v>
      </x:c>
      <x:c r="G15" s="1"/>
    </x:row>
    <x:row r="16" ht="40" customHeight="1">
      <x:c r="A16" s="1"/>
      <x:c r="B16" s="2" t="str">
        <x:v>Encargo</x:v>
      </x:c>
      <x:c r="C16" s="3"/>
      <x:c r="D16" s="3"/>
      <x:c r="E16" s="2"/>
      <x:c r="F16" s="20"/>
      <x:c r="G16" s="1"/>
    </x:row>
    <x:row r="17" ht="40" customHeight="1">
      <x:c r="A17" s="1"/>
      <x:c r="B17" s="2" t="str">
        <x:v>Alcance común</x:v>
      </x:c>
      <x:c r="C17" s="3"/>
      <x:c r="D17" s="3"/>
      <x:c r="E17" s="2"/>
      <x:c r="F17" s="20"/>
      <x:c r="G17" s="1"/>
    </x:row>
    <x:row r="18" ht="40" customHeight="1">
      <x:c r="A18" s="1"/>
      <x:c r="B18" s="2" t="str">
        <x:v>Criterio de calidad común</x:v>
      </x:c>
      <x:c r="C18" s="3"/>
      <x:c r="D18" s="3"/>
      <x:c r="E18" s="2"/>
      <x:c r="F18" s="20"/>
      <x:c r="G18" s="1"/>
    </x:row>
    <x:row r="19" ht="25" customHeight="1">
      <x:c r="A19" s="1"/>
      <x:c r="B19" s="2" t="str">
        <x:v>¿Son comparables las dos tareas?</x:v>
      </x:c>
      <x:c r="C19" s="19"/>
      <x:c r="D19" s="3"/>
      <x:c r="E19" s="2"/>
      <x:c r="F19" s="13" t="str">
        <x:v>Elige Sí solo si encargo, alcance, calidad y condiciones son equivalentes.</x:v>
      </x:c>
      <x:c r="G19" s="1"/>
    </x:row>
    <x:row r="20" ht="25" customHeight="1">
      <x:c r="A20" s="1"/>
      <x:c r="B20" s="2" t="str">
        <x:v>¿Entrega aceptada según el criterio?</x:v>
      </x:c>
      <x:c r="C20" s="19"/>
      <x:c r="D20" s="19"/>
      <x:c r="E20" s="2"/>
      <x:c r="F20" s="13" t="str">
        <x:v>Aceptada tras revisar el resultado final. Elige Sí, No o Pendiente.</x:v>
      </x:c>
      <x:c r="G20" s="1"/>
    </x:row>
    <x:row r="21" ht="25" customHeight="1">
      <x:c r="A21" s="1"/>
      <x:c r="B21" s="2"/>
      <x:c r="C21" s="3"/>
      <x:c r="D21" s="3"/>
      <x:c r="E21" s="2"/>
      <x:c r="F21" s="2"/>
      <x:c r="G21" s="1"/>
    </x:row>
    <x:row r="22" ht="25" customHeight="1">
      <x:c r="A22" s="1"/>
      <x:c r="B22" s="2"/>
      <x:c r="C22" s="3"/>
      <x:c r="D22" s="3"/>
      <x:c r="E22" s="2"/>
      <x:c r="F22" s="2"/>
      <x:c r="G22" s="1"/>
    </x:row>
    <x:row r="23" ht="30" customHeight="1">
      <x:c r="A23" s="1"/>
      <x:c r="B23" s="12" t="str">
        <x:v>2. Introduce los datos de cada método</x:v>
      </x:c>
      <x:c r="C23" s="11"/>
      <x:c r="D23" s="11"/>
      <x:c r="E23" s="2"/>
      <x:c r="F23" s="2" t="str">
        <x:v>Minutos y EUR, siempre ≥ 0. Vacío nunca equivale a cero.</x:v>
      </x:c>
      <x:c r="G23" s="1"/>
    </x:row>
    <x:row r="24" ht="25" customHeight="1">
      <x:c r="A24" s="1"/>
      <x:c r="B24" s="2" t="str">
        <x:v>Preparación (min)</x:v>
      </x:c>
      <x:c r="C24" s="22"/>
      <x:c r="D24" s="22"/>
      <x:c r="E24" s="2"/>
      <x:c r="F24" s="13" t="str">
        <x:v>Incluye lectura, organización y preparación de instrucciones.</x:v>
      </x:c>
      <x:c r="G24" s="1"/>
    </x:row>
    <x:row r="25" ht="25" customHeight="1">
      <x:c r="A25" s="1"/>
      <x:c r="B25" s="2" t="str">
        <x:v>Elaboración (min)</x:v>
      </x:c>
      <x:c r="C25" s="22"/>
      <x:c r="D25" s="22"/>
      <x:c r="E25" s="2"/>
      <x:c r="F25" s="13" t="str">
        <x:v>Incluye el trabajo humano de elaboración y de interacción con la IA.</x:v>
      </x:c>
      <x:c r="G25" s="1"/>
    </x:row>
    <x:row r="26" ht="25" customHeight="1">
      <x:c r="A26" s="1"/>
      <x:c r="B26" s="2" t="str">
        <x:v>Revisión (min)</x:v>
      </x:c>
      <x:c r="C26" s="22"/>
      <x:c r="D26" s="22"/>
      <x:c r="E26" s="2"/>
      <x:c r="F26" s="13" t="str">
        <x:v>Incluye verificar fuentes, cálculos y criterio de calidad.</x:v>
      </x:c>
      <x:c r="G26" s="1"/>
    </x:row>
    <x:row r="27" ht="25" customHeight="1">
      <x:c r="A27" s="1"/>
      <x:c r="B27" s="2" t="str">
        <x:v>Corrección y reintentos (min)</x:v>
      </x:c>
      <x:c r="C27" s="22"/>
      <x:c r="D27" s="22"/>
      <x:c r="E27" s="2"/>
      <x:c r="F27" s="13" t="str">
        <x:v>Incluye todas las correcciones y los intentos fallidos de esta tarea.</x:v>
      </x:c>
      <x:c r="G27" s="1"/>
    </x:row>
    <x:row r="28" ht="25" customHeight="1">
      <x:c r="A28" s="1"/>
      <x:c r="B28" s="2" t="str">
        <x:v>Valor del tiempo (EUR/h)</x:v>
      </x:c>
      <x:c r="C28" s="22"/>
      <x:c r="D28" s="22"/>
      <x:c r="E28" s="2"/>
      <x:c r="F28" s="13" t="str">
        <x:v>Hipótesis propia. Varias personas: media ponderada por sus minutos.</x:v>
      </x:c>
      <x:c r="G28" s="1"/>
    </x:row>
    <x:row r="29" ht="25" customHeight="1">
      <x:c r="A29" s="1"/>
      <x:c r="B29" s="2" t="str">
        <x:v>Gastos adicionales de esta tarea (EUR)</x:v>
      </x:c>
      <x:c r="C29" s="22"/>
      <x:c r="D29" s="22"/>
      <x:c r="E29" s="2"/>
      <x:c r="F29" s="13" t="str">
        <x:v>Consumo API, servicio externo u otros gastos exclusivos de esta tarea.</x:v>
      </x:c>
      <x:c r="G29" s="1"/>
    </x:row>
    <x:row r="30" ht="25" customHeight="1">
      <x:c r="A30" s="1"/>
      <x:c r="B30" s="2" t="str">
        <x:v>Coste inicial o compartido asignado (EUR)</x:v>
      </x:c>
      <x:c r="C30" s="23"/>
      <x:c r="D30" s="23"/>
      <x:c r="E30" s="2"/>
      <x:c r="F30" s="13" t="str">
        <x:v>Parte de formación, configuración o cuotas atribuida a esta tarea.</x:v>
      </x:c>
      <x:c r="G30" s="1"/>
    </x:row>
    <x:row r="31" ht="25" customHeight="1">
      <x:c r="A31" s="1"/>
      <x:c r="B31" s="2" t="str">
        <x:v>Base de costes y asignación</x:v>
      </x:c>
      <x:c r="C31" s="3"/>
      <x:c r="D31" s="3"/>
      <x:c r="E31" s="2"/>
      <x:c r="F31" s="13" t="str">
        <x:v>Explica abajo la base fiscal y cómo asignas costes. Escribe «sin costes» si es 0.</x:v>
      </x:c>
      <x:c r="G31" s="1"/>
    </x:row>
    <x:row r="32" ht="55" customHeight="1">
      <x:c r="A32" s="1"/>
      <x:c r="B32" s="2"/>
      <x:c r="C32" s="3"/>
      <x:c r="D32" s="3"/>
      <x:c r="E32" s="2"/>
      <x:c r="F32" s="20"/>
      <x:c r="G32" s="1"/>
    </x:row>
    <x:row r="33" ht="30" customHeight="1">
      <x:c r="A33" s="1"/>
      <x:c r="B33" s="12" t="str">
        <x:v>3. Cálculo y condiciones</x:v>
      </x:c>
      <x:c r="C33" s="11"/>
      <x:c r="D33" s="11"/>
      <x:c r="E33" s="2"/>
      <x:c r="F33" s="2"/>
      <x:c r="G33" s="1"/>
    </x:row>
    <x:row r="34" ht="25" customHeight="1">
      <x:c r="A34" s="1"/>
      <x:c r="B34" s="2" t="str">
        <x:v>Integridad de los datos numéricos</x:v>
      </x:c>
      <x:c r="C34" s="3" t="str">
        <x:f>IF(NOT(AND(ISNUMBER(C24),ISNUMBER(C25),ISNUMBER(C26),ISNUMBER(C27),ISNUMBER(C28),ISNUMBER(C29),ISNUMBER(C30))),"Faltan / no numéricos",IF(MIN(C24:C30)&lt;0,"Corregir negativos","Completo"))</x:f>
        <x:v>Faltan / no numéricos</x:v>
      </x:c>
      <x:c r="D34" s="3" t="str">
        <x:f>IF(NOT(AND(ISNUMBER(D24),ISNUMBER(D25),ISNUMBER(D26),ISNUMBER(D27),ISNUMBER(D28),ISNUMBER(D29),ISNUMBER(D30))),"Faltan / no numéricos",IF(MIN(D24:D30)&lt;0,"Corregir negativos","Completo"))</x:f>
        <x:v>Faltan / no numéricos</x:v>
      </x:c>
      <x:c r="E34" s="2"/>
      <x:c r="F34" s="13" t="str">
        <x:v>Vacío es pendiente. Escribe 0 solo si has comprobado que no hay coste o tiempo.</x:v>
      </x:c>
      <x:c r="G34" s="1"/>
    </x:row>
    <x:row r="35" ht="25" customHeight="1">
      <x:c r="A35" s="1"/>
      <x:c r="B35" s="2" t="str">
        <x:v>Tiempo total (min)</x:v>
      </x:c>
      <x:c r="C35" s="24" t="str">
        <x:f>IF(AND(ISNUMBER(C24),ISNUMBER(C25),ISNUMBER(C26),ISNUMBER(C27)),IF(MIN(C24:C27)&gt;=0,SUM(C24:C27),"Pendiente"),"Pendiente")</x:f>
        <x:v>Pendiente</x:v>
      </x:c>
      <x:c r="D35" s="24" t="str">
        <x:f>IF(AND(ISNUMBER(D24),ISNUMBER(D25),ISNUMBER(D26),ISNUMBER(D27)),IF(MIN(D24:D27)&gt;=0,SUM(D24:D27),"Pendiente"),"Pendiente")</x:f>
        <x:v>Pendiente</x:v>
      </x:c>
      <x:c r="E35" s="2"/>
      <x:c r="F35" s="13" t="str">
        <x:v>Preparación + elaboración + revisión + corrección.</x:v>
      </x:c>
      <x:c r="G35" s="1"/>
    </x:row>
    <x:row r="36" ht="25" customHeight="1">
      <x:c r="A36" s="1"/>
      <x:c r="B36" s="2" t="str">
        <x:v>Tiempo laboral valorado (EUR)</x:v>
      </x:c>
      <x:c r="C36" s="24" t="str">
        <x:f>IF(AND(ISNUMBER(C35),ISNUMBER(C28)),IF(C28&gt;=0,C35/60*C28,"Pendiente"),"Pendiente")</x:f>
        <x:v>Pendiente</x:v>
      </x:c>
      <x:c r="D36" s="24" t="str">
        <x:f>IF(AND(ISNUMBER(D35),ISNUMBER(D28)),IF(D28&gt;=0,D35/60*D28,"Pendiente"),"Pendiente")</x:f>
        <x:v>Pendiente</x:v>
      </x:c>
      <x:c r="E36" s="2"/>
      <x:c r="F36" s="13" t="str">
        <x:v>Minutos totales ÷ 60 × valor del tiempo por hora.</x:v>
      </x:c>
      <x:c r="G36" s="1"/>
    </x:row>
    <x:row r="37" ht="25" customHeight="1">
      <x:c r="A37" s="1"/>
      <x:c r="B37" s="2" t="str">
        <x:v>Gastos más coste asignado (EUR)</x:v>
      </x:c>
      <x:c r="C37" s="24" t="str">
        <x:f>IF(AND(ISNUMBER(C29),ISNUMBER(C30)),IF(MIN(C29:C30)&gt;=0,SUM(C29:C30),"Pendiente"),"Pendiente")</x:f>
        <x:v>Pendiente</x:v>
      </x:c>
      <x:c r="D37" s="24" t="str">
        <x:f>IF(AND(ISNUMBER(D29),ISNUMBER(D30)),IF(MIN(D29:D30)&gt;=0,SUM(D29:D30),"Pendiente"),"Pendiente")</x:f>
        <x:v>Pendiente</x:v>
      </x:c>
      <x:c r="E37" s="2"/>
      <x:c r="F37" s="13" t="str">
        <x:v>Gastos adicionales + coste inicial o compartido asignado.</x:v>
      </x:c>
      <x:c r="G37" s="1"/>
    </x:row>
    <x:row r="38" ht="25" customHeight="1">
      <x:c r="A38" s="1"/>
      <x:c r="B38" s="26" t="str">
        <x:v>Coste económico total (EUR)</x:v>
      </x:c>
      <x:c r="C38" s="27" t="str">
        <x:f>IF(AND(ISNUMBER(C36),ISNUMBER(C37)),SUM(C36:C37),"Pendiente")</x:f>
        <x:v>Pendiente</x:v>
      </x:c>
      <x:c r="D38" s="27" t="str">
        <x:f>IF(AND(ISNUMBER(D36),ISNUMBER(D37)),SUM(D36:D37),"Pendiente")</x:f>
        <x:v>Pendiente</x:v>
      </x:c>
      <x:c r="E38" s="2"/>
      <x:c r="F38" s="13" t="str">
        <x:v>Tiempo laboral valorado + gastos + coste asignado.</x:v>
      </x:c>
      <x:c r="G38" s="1"/>
    </x:row>
    <x:row r="39" ht="25" customHeight="1">
      <x:c r="A39" s="1"/>
      <x:c r="B39" s="2" t="str">
        <x:v>Condiciones para comparar</x:v>
      </x:c>
      <x:c r="C39" s="3" t="str">
        <x:f>IF(NOT(AND(AND(ISTEXT(F16),LEN(TRIM(F16))&gt;0),AND(ISTEXT(F17),LEN(TRIM(F17))&gt;0),AND(ISTEXT(F18),LEN(TRIM(F18))&gt;0),AND(ISTEXT(F32),LEN(TRIM(F32))&gt;0))),"Falta definición",IF(C19&lt;&gt;"Sí","Falta equivalencia",IF(OR(C20&lt;&gt;"Sí",D20&lt;&gt;"Sí"),"Falta aceptación",IF(OR(C34&lt;&gt;"Completo",D34&lt;&gt;"Completo"),"Revisar datos","Comparación lista"))))</x:f>
        <x:v>Falta definición</x:v>
      </x:c>
      <x:c r="D39" s="3"/>
      <x:c r="E39" s="2"/>
      <x:c r="F39" s="13" t="str">
        <x:v>La aceptación y la equivalencia son declaraciones tuyas, no una auditoría.</x:v>
      </x:c>
      <x:c r="G39" s="1"/>
    </x:row>
    <x:row r="40" ht="25" customHeight="1">
      <x:c r="A40" s="1"/>
      <x:c r="B40" s="2"/>
      <x:c r="C40" s="2"/>
      <x:c r="D40" s="2"/>
      <x:c r="E40" s="2"/>
      <x:c r="F40" s="2"/>
      <x:c r="G40" s="1"/>
    </x:row>
    <x:row r="41" ht="25" customHeight="1">
      <x:c r="A41" s="1"/>
      <x:c r="B41" s="2"/>
      <x:c r="C41" s="2"/>
      <x:c r="D41" s="2"/>
      <x:c r="E41" s="2"/>
      <x:c r="F41" s="2"/>
      <x:c r="G41" s="1"/>
    </x:row>
    <x:row r="42" ht="30" customHeight="1">
      <x:c r="A42" s="1"/>
      <x:c r="B42" s="12" t="str">
        <x:v>Ejemplo ficticio, fuera de las entradas</x:v>
      </x:c>
      <x:c r="C42" s="10"/>
      <x:c r="D42" s="10"/>
      <x:c r="E42" s="2"/>
      <x:c r="F42" s="2" t="str">
        <x:v>Un ejemplo sirve para entender el cálculo; no es evidencia de ahorro.</x:v>
      </x:c>
      <x:c r="G42" s="1"/>
    </x:row>
    <x:row r="43" ht="25" customHeight="1">
      <x:c r="A43" s="1"/>
      <x:c r="B43" s="2" t="str">
        <x:v>Habitual: 120 min a 30 EUR/h + 5 EUR</x:v>
      </x:c>
      <x:c r="C43" s="2"/>
      <x:c r="D43" s="2"/>
      <x:c r="E43" s="2"/>
      <x:c r="F43" s="21" t="str">
        <x:v>Ejemplo con ambas entregas aceptadas y comparables. Tiempo: 40 min menos. Gastos adicionales: 5 EUR más con IA. Coste asignado: 0 habitual y 6 EUR con IA.</x:v>
      </x:c>
      <x:c r="G43" s="1"/>
    </x:row>
    <x:row r="44" ht="25" customHeight="1">
      <x:c r="A44" s="1"/>
      <x:c r="B44" s="2" t="str">
        <x:v>IA: 80 min a 30 EUR/h + 10 EUR + 6 EUR</x:v>
      </x:c>
      <x:c r="C44" s="2"/>
      <x:c r="D44" s="2"/>
      <x:c r="E44" s="2"/>
      <x:c r="F44" s="21"/>
      <x:c r="G44" s="1"/>
    </x:row>
    <x:row r="45" ht="25" customHeight="1">
      <x:c r="A45" s="1"/>
      <x:c r="B45" s="2" t="str">
        <x:v>Costes: 65 EUR y 56 EUR. Diferencia: 9 EUR.</x:v>
      </x:c>
      <x:c r="C45" s="2"/>
      <x:c r="D45" s="2"/>
      <x:c r="E45" s="2"/>
      <x:c r="F45" s="21"/>
      <x:c r="G45" s="1"/>
    </x:row>
    <x:row r="46" ht="36" customHeight="1">
      <x:c r="A46" s="1"/>
      <x:c r="B46" s="2"/>
      <x:c r="C46" s="2"/>
      <x:c r="D46" s="2"/>
      <x:c r="E46" s="2"/>
      <x:c r="F46" s="21" t="str">
        <x:v>No dupliques tiempos o gastos en la asignación. Misma base fiscal en ambos métodos.</x:v>
      </x:c>
      <x:c r="G46" s="1"/>
    </x:row>
    <x:row r="47" ht="25" customHeight="1">
      <x:c r="A47" s="1"/>
      <x:c r="B47" s="13" t="str">
        <x:v>Archivo local. Sin macros ni conexiones externas.</x:v>
      </x:c>
      <x:c r="C47" s="13"/>
      <x:c r="D47" s="13"/>
      <x:c r="E47" s="13"/>
      <x:c r="F47" s="13" t="str">
        <x:v>La hoja no envía datos a peopleofthe.ai. No incluyas datos personales.</x:v>
      </x:c>
      <x:c r="G47" s="1"/>
    </x:row>
    <x:row r="48" ht="25" customHeight="1">
      <x:c r="A48" s="1"/>
      <x:c r="B48" s="13" t="str">
        <x:v>peopleofthe.ai</x:v>
      </x:c>
      <x:c r="C48" s="13"/>
      <x:c r="D48" s="13"/>
      <x:c r="E48" s="13"/>
      <x:c r="F48" s="13" t="str">
        <x:v>Una tarea no demuestra un ahorro recurrente ni prescribe una decisión.</x:v>
      </x:c>
      <x:c r="G48" s="1"/>
    </x:row>
  </x:sheetData>
  <x:mergeCells>
    <x:mergeCell ref="F43:F45"/>
  </x:mergeCells>
  <x:conditionalFormatting sqref="C24:D30">
    <x:cfRule type="expression" dxfId="0" priority="1">
      <x:formula>AND(C24&lt;&gt;"",OR(NOT(ISNUMBER(C24)),C24&lt;0))</x:formula>
    </x:cfRule>
  </x:conditionalFormatting>
  <x:conditionalFormatting sqref="C19:C19">
    <x:cfRule type="expression" dxfId="1" priority="2">
      <x:formula>AND(C19&lt;&gt;"",C19&lt;&gt;"Sí",C19&lt;&gt;"No",C19&lt;&gt;"Pendiente")</x:formula>
    </x:cfRule>
  </x:conditionalFormatting>
  <x:conditionalFormatting sqref="C20:D20">
    <x:cfRule type="expression" dxfId="2" priority="3">
      <x:formula>AND(C20&lt;&gt;"",C20&lt;&gt;"Sí",C20&lt;&gt;"No",C20&lt;&gt;"Pendiente")</x:formula>
    </x:cfRule>
  </x:conditionalFormatting>
  <x:conditionalFormatting sqref="C34:D34">
    <x:cfRule type="expression" dxfId="3" priority="4">
      <x:formula>C34&lt;&gt;"Completo"</x:formula>
    </x:cfRule>
  </x:conditionalFormatting>
  <x:conditionalFormatting sqref="C12:D12">
    <x:cfRule type="expression" dxfId="4" priority="5">
      <x:formula>$C$12&lt;&gt;"Comparación lista"</x:formula>
    </x:cfRule>
  </x:conditionalFormatting>
  <x:conditionalFormatting sqref="C9:C11">
    <x:cfRule type="cellIs" dxfId="5" priority="6" operator="lessThan">
      <x:formula>0</x:formula>
    </x:cfRule>
  </x:conditionalFormatting>
  <x:dataValidations count="3">
    <x:dataValidation type="list" errorStyle="stop" showErrorMessage="1" errorTitle="Estado no válido" error="Selecciona Sí, No o Pendiente." sqref="C19">
      <x:formula1>"Sí,No,Pendiente"</x:formula1>
    </x:dataValidation>
    <x:dataValidation type="list" errorStyle="stop" showErrorMessage="1" errorTitle="Estado no válido" error="Selecciona Sí, No o Pendiente." sqref="C20:D20">
      <x:formula1>"Sí,No,Pendiente"</x:formula1>
    </x:dataValidation>
    <x:dataValidation type="decimal" errorStyle="stop" operator="greaterThanOrEqual" showErrorMessage="1" errorTitle="Número no válido" error="Introduce un número mayor o igual a 0. Deja vacío lo desconocido." sqref="C24:D30">
      <x:formula1>0</x:formula1>
    </x:dataValidation>
  </x:dataValidations>
  <x:pageMargins left="0.7" right="0.7" top="0.75" bottom="0.75" header="0.3" footer="0.3"/>
</x:worksheet>
</file>